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4" sheetId="1" r:id="rId1"/>
  </sheets>
  <definedNames>
    <definedName name="_xlnm.Print_Area" localSheetId="0">'2014'!$A$1:$H$58</definedName>
  </definedNames>
  <calcPr fullCalcOnLoad="1"/>
</workbook>
</file>

<file path=xl/sharedStrings.xml><?xml version="1.0" encoding="utf-8"?>
<sst xmlns="http://schemas.openxmlformats.org/spreadsheetml/2006/main" count="84" uniqueCount="80">
  <si>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</si>
  <si>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</si>
  <si>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</si>
  <si>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</si>
  <si>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</si>
  <si>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</si>
  <si>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</si>
  <si>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</si>
  <si>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</si>
  <si>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</si>
  <si>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</si>
  <si>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</si>
  <si>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</si>
  <si>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</si>
  <si>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</si>
  <si>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</si>
  <si>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</si>
  <si>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</si>
  <si>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</si>
  <si>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</si>
  <si>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</si>
  <si>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</si>
  <si>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</si>
  <si>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</si>
  <si>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</si>
  <si>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LAVORATORE</t>
  </si>
  <si>
    <t>5B</t>
  </si>
  <si>
    <t>5C</t>
  </si>
  <si>
    <t>5E</t>
  </si>
  <si>
    <t>5F 5G</t>
  </si>
  <si>
    <t>5D</t>
  </si>
  <si>
    <t>5H</t>
  </si>
  <si>
    <t>5L 5M</t>
  </si>
  <si>
    <t>6B</t>
  </si>
  <si>
    <t>6C 6D</t>
  </si>
  <si>
    <t>6H 6L</t>
  </si>
  <si>
    <t>6E 6F</t>
  </si>
  <si>
    <t>6G</t>
  </si>
  <si>
    <t>7B</t>
  </si>
  <si>
    <t>7C</t>
  </si>
  <si>
    <t>7D</t>
  </si>
  <si>
    <t>7E</t>
  </si>
  <si>
    <t>7F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</si>
  <si>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</si>
  <si>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</si>
  <si>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</si>
  <si>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</si>
  <si>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</si>
  <si>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</si>
  <si>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</si>
  <si>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</si>
  <si>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</si>
  <si>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</si>
  <si>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</si>
  <si>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</si>
  <si>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</si>
  <si>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</si>
  <si>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>mesi 2014</t>
  </si>
  <si>
    <t>3 6 8</t>
  </si>
  <si>
    <t>4 5 9</t>
  </si>
  <si>
    <t>2 11</t>
  </si>
  <si>
    <t>1 7 10 12</t>
  </si>
  <si>
    <t>MASSIMALE 2014</t>
  </si>
  <si>
    <t xml:space="preserve">PAGA </t>
  </si>
  <si>
    <t>PRESTAZIONE CIG APPRENDISTI - PAGHE DAL 1/7/2014</t>
  </si>
  <si>
    <t>13/14</t>
  </si>
  <si>
    <t>15/16</t>
  </si>
  <si>
    <t>17/18</t>
  </si>
  <si>
    <t>19/20</t>
  </si>
  <si>
    <t>26/27</t>
  </si>
  <si>
    <t>33/34</t>
  </si>
  <si>
    <t>35/36</t>
  </si>
  <si>
    <r>
      <t>1° GR SUPER</t>
    </r>
    <r>
      <rPr>
        <sz val="10"/>
        <rFont val="Arial"/>
        <family val="0"/>
      </rPr>
      <t xml:space="preserve"> 4A</t>
    </r>
  </si>
  <si>
    <r>
      <t>1° GR</t>
    </r>
    <r>
      <rPr>
        <sz val="10"/>
        <rFont val="Arial"/>
        <family val="0"/>
      </rPr>
      <t xml:space="preserve"> 11</t>
    </r>
  </si>
  <si>
    <r>
      <t>1° GRUPPO</t>
    </r>
    <r>
      <rPr>
        <sz val="10"/>
        <rFont val="Arial"/>
        <family val="0"/>
      </rPr>
      <t xml:space="preserve"> 5A</t>
    </r>
  </si>
  <si>
    <r>
      <t>2° GR</t>
    </r>
    <r>
      <rPr>
        <sz val="10"/>
        <rFont val="Arial"/>
        <family val="0"/>
      </rPr>
      <t xml:space="preserve"> 21</t>
    </r>
  </si>
  <si>
    <r>
      <t>2° GRUPPO</t>
    </r>
    <r>
      <rPr>
        <sz val="10"/>
        <rFont val="Arial"/>
        <family val="0"/>
      </rPr>
      <t xml:space="preserve"> 6A</t>
    </r>
  </si>
  <si>
    <r>
      <t>3° GR</t>
    </r>
    <r>
      <rPr>
        <sz val="10"/>
        <rFont val="Arial"/>
        <family val="0"/>
      </rPr>
      <t xml:space="preserve"> 31</t>
    </r>
  </si>
  <si>
    <r>
      <t>3° GRUPPO</t>
    </r>
    <r>
      <rPr>
        <sz val="10"/>
        <rFont val="Arial"/>
        <family val="0"/>
      </rPr>
      <t xml:space="preserve"> 7A</t>
    </r>
  </si>
  <si>
    <r>
      <t xml:space="preserve">4° GR </t>
    </r>
    <r>
      <rPr>
        <sz val="10"/>
        <rFont val="Arial"/>
        <family val="0"/>
      </rPr>
      <t>41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</si>
</sst>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0" fillId="24" borderId="11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4" fontId="0" fillId="24" borderId="14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0" fillId="7" borderId="0" xfId="0" applyNumberFormat="1" applyFill="1" applyAlignment="1">
      <alignment horizontal="center"/>
    </xf>
    <xf numFmtId="0" fontId="1" fillId="7" borderId="0" xfId="0" applyFont="1" applyFill="1" applyBorder="1" applyAlignment="1">
      <alignment/>
    </xf>
    <xf numFmtId="0" fontId="3" fillId="7" borderId="0" xfId="0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6.421875" style="0" customWidth="1"/>
    <col min="2" max="2" width="10.00390625" style="0" customWidth="1"/>
    <col min="3" max="3" width="12.7109375" style="1" bestFit="1" customWidth="1"/>
    <col min="4" max="4" width="12.7109375" style="1" customWidth="1"/>
    <col min="5" max="5" width="12.140625" style="0" bestFit="1" customWidth="1"/>
    <col min="6" max="6" width="10.28125" style="0" customWidth="1"/>
    <col min="7" max="7" width="11.00390625" style="0" customWidth="1"/>
    <col min="8" max="8" width="10.140625" style="0" bestFit="1" customWidth="1"/>
    <col min="9" max="9" width="10.57421875" style="0" customWidth="1"/>
  </cols>
  <sheetData>
    <row r="1" spans="1:8" ht="12.75">
      <c r="A1" s="59" t="s">
        <v>64</v>
      </c>
      <c r="B1" s="60"/>
      <c r="C1" s="60"/>
      <c r="D1" s="60"/>
      <c r="E1" s="60"/>
      <c r="F1" s="60"/>
      <c r="G1" s="60"/>
      <c r="H1" s="61"/>
    </row>
    <row r="2" spans="1:7" ht="12.75">
      <c r="A2" s="6" t="s">
        <v>1</v>
      </c>
      <c r="B2" s="6"/>
      <c r="C2" s="5" t="s">
        <v>63</v>
      </c>
      <c r="D2" s="7" t="s">
        <v>2</v>
      </c>
      <c r="E2" s="6" t="s">
        <v>3</v>
      </c>
      <c r="F2" s="6" t="s">
        <v>18</v>
      </c>
      <c r="G2" s="8"/>
    </row>
    <row r="3" spans="1:7" s="9" customFormat="1" ht="12.75">
      <c r="A3" s="46" t="s">
        <v>19</v>
      </c>
      <c r="B3" s="46"/>
      <c r="C3" s="46"/>
      <c r="D3" s="46"/>
      <c r="E3" s="46"/>
      <c r="F3" s="53" t="s">
        <v>48</v>
      </c>
      <c r="G3" s="53"/>
    </row>
    <row r="4" spans="1:7" ht="12.75">
      <c r="A4" s="12" t="s">
        <v>4</v>
      </c>
      <c r="B4" s="54"/>
      <c r="C4" s="23">
        <v>10.64</v>
      </c>
      <c r="D4" s="13">
        <f>C4/100*18.5</f>
        <v>1.9684000000000001</v>
      </c>
      <c r="E4" s="13">
        <f>SUM(C4:D4)</f>
        <v>12.608400000000001</v>
      </c>
      <c r="F4" s="33">
        <f>E4/100*80</f>
        <v>10.08672</v>
      </c>
      <c r="G4" s="20"/>
    </row>
    <row r="5" spans="1:7" ht="12.75">
      <c r="A5" s="14" t="s">
        <v>5</v>
      </c>
      <c r="B5" s="55"/>
      <c r="C5" s="24">
        <v>9.85</v>
      </c>
      <c r="D5" s="15">
        <f aca="true" t="shared" si="0" ref="D5:D17">C5/100*18.5</f>
        <v>1.82225</v>
      </c>
      <c r="E5" s="15">
        <f aca="true" t="shared" si="1" ref="E5:E17">SUM(C5:D5)</f>
        <v>11.67225</v>
      </c>
      <c r="F5" s="34">
        <f aca="true" t="shared" si="2" ref="F5:F11">E5/100*80</f>
        <v>9.337800000000001</v>
      </c>
      <c r="G5" s="21"/>
    </row>
    <row r="6" spans="1:7" ht="12.75">
      <c r="A6" s="14" t="s">
        <v>6</v>
      </c>
      <c r="B6" s="55"/>
      <c r="C6" s="24">
        <v>10.64</v>
      </c>
      <c r="D6" s="15">
        <f t="shared" si="0"/>
        <v>1.9684000000000001</v>
      </c>
      <c r="E6" s="15">
        <f t="shared" si="1"/>
        <v>12.608400000000001</v>
      </c>
      <c r="F6" s="34">
        <f t="shared" si="2"/>
        <v>10.08672</v>
      </c>
      <c r="G6" s="21"/>
    </row>
    <row r="7" spans="1:7" ht="12.75">
      <c r="A7" s="14" t="s">
        <v>7</v>
      </c>
      <c r="B7" s="55"/>
      <c r="C7" s="24">
        <v>9.85</v>
      </c>
      <c r="D7" s="15">
        <f t="shared" si="0"/>
        <v>1.82225</v>
      </c>
      <c r="E7" s="15">
        <f t="shared" si="1"/>
        <v>11.67225</v>
      </c>
      <c r="F7" s="34">
        <f t="shared" si="2"/>
        <v>9.337800000000001</v>
      </c>
      <c r="G7" s="21"/>
    </row>
    <row r="8" spans="1:7" ht="12.75">
      <c r="A8" s="14" t="s">
        <v>8</v>
      </c>
      <c r="B8" s="55"/>
      <c r="C8" s="24">
        <v>8.85</v>
      </c>
      <c r="D8" s="15">
        <f t="shared" si="0"/>
        <v>1.6372499999999999</v>
      </c>
      <c r="E8" s="15">
        <f t="shared" si="1"/>
        <v>10.48725</v>
      </c>
      <c r="F8" s="34">
        <f t="shared" si="2"/>
        <v>8.3898</v>
      </c>
      <c r="G8" s="21"/>
    </row>
    <row r="9" spans="1:7" ht="12.75">
      <c r="A9" s="14" t="s">
        <v>9</v>
      </c>
      <c r="B9" s="55"/>
      <c r="C9" s="24">
        <v>9.85</v>
      </c>
      <c r="D9" s="15">
        <f t="shared" si="0"/>
        <v>1.82225</v>
      </c>
      <c r="E9" s="15">
        <f t="shared" si="1"/>
        <v>11.67225</v>
      </c>
      <c r="F9" s="34">
        <f t="shared" si="2"/>
        <v>9.337800000000001</v>
      </c>
      <c r="G9" s="21"/>
    </row>
    <row r="10" spans="1:7" ht="12.75">
      <c r="A10" s="14" t="s">
        <v>10</v>
      </c>
      <c r="B10" s="55"/>
      <c r="C10" s="24">
        <v>8.85</v>
      </c>
      <c r="D10" s="15">
        <f t="shared" si="0"/>
        <v>1.6372499999999999</v>
      </c>
      <c r="E10" s="15">
        <f t="shared" si="1"/>
        <v>10.48725</v>
      </c>
      <c r="F10" s="34">
        <f t="shared" si="2"/>
        <v>8.3898</v>
      </c>
      <c r="G10" s="21"/>
    </row>
    <row r="11" spans="1:7" ht="12.75">
      <c r="A11" s="16" t="s">
        <v>11</v>
      </c>
      <c r="B11" s="56"/>
      <c r="C11" s="25">
        <v>8.85</v>
      </c>
      <c r="D11" s="17">
        <f t="shared" si="0"/>
        <v>1.6372499999999999</v>
      </c>
      <c r="E11" s="17">
        <f t="shared" si="1"/>
        <v>10.48725</v>
      </c>
      <c r="F11" s="35">
        <f t="shared" si="2"/>
        <v>8.3898</v>
      </c>
      <c r="G11" s="22"/>
    </row>
    <row r="12" spans="1:7" ht="12.75">
      <c r="A12" s="12" t="s">
        <v>12</v>
      </c>
      <c r="B12" s="54"/>
      <c r="C12" s="23">
        <v>5.91</v>
      </c>
      <c r="D12" s="13">
        <f t="shared" si="0"/>
        <v>1.09335</v>
      </c>
      <c r="E12" s="13">
        <f t="shared" si="1"/>
        <v>7.00335</v>
      </c>
      <c r="F12" s="33">
        <f aca="true" t="shared" si="3" ref="F12:F17">E12/100*80</f>
        <v>5.602679999999999</v>
      </c>
      <c r="G12" s="20"/>
    </row>
    <row r="13" spans="1:7" ht="12.75">
      <c r="A13" s="14" t="s">
        <v>13</v>
      </c>
      <c r="B13" s="55"/>
      <c r="C13" s="24">
        <v>6.4</v>
      </c>
      <c r="D13" s="15">
        <f t="shared" si="0"/>
        <v>1.184</v>
      </c>
      <c r="E13" s="15">
        <f t="shared" si="1"/>
        <v>7.5840000000000005</v>
      </c>
      <c r="F13" s="34">
        <f t="shared" si="3"/>
        <v>6.067200000000001</v>
      </c>
      <c r="G13" s="21"/>
    </row>
    <row r="14" spans="1:7" ht="12.75">
      <c r="A14" s="14" t="s">
        <v>14</v>
      </c>
      <c r="B14" s="55"/>
      <c r="C14" s="24">
        <v>6.89</v>
      </c>
      <c r="D14" s="15">
        <f t="shared" si="0"/>
        <v>1.27465</v>
      </c>
      <c r="E14" s="15">
        <f t="shared" si="1"/>
        <v>8.16465</v>
      </c>
      <c r="F14" s="34">
        <f t="shared" si="3"/>
        <v>6.53172</v>
      </c>
      <c r="G14" s="21"/>
    </row>
    <row r="15" spans="1:7" ht="12.75">
      <c r="A15" s="14" t="s">
        <v>15</v>
      </c>
      <c r="B15" s="55"/>
      <c r="C15" s="24">
        <v>7.39</v>
      </c>
      <c r="D15" s="15">
        <f t="shared" si="0"/>
        <v>1.3671499999999999</v>
      </c>
      <c r="E15" s="15">
        <f t="shared" si="1"/>
        <v>8.75715</v>
      </c>
      <c r="F15" s="34">
        <f t="shared" si="3"/>
        <v>7.00572</v>
      </c>
      <c r="G15" s="21"/>
    </row>
    <row r="16" spans="1:7" ht="12.75">
      <c r="A16" s="14" t="s">
        <v>16</v>
      </c>
      <c r="B16" s="55"/>
      <c r="C16" s="24">
        <v>7.88</v>
      </c>
      <c r="D16" s="15">
        <f t="shared" si="0"/>
        <v>1.4578</v>
      </c>
      <c r="E16" s="15">
        <f t="shared" si="1"/>
        <v>9.3378</v>
      </c>
      <c r="F16" s="34">
        <f t="shared" si="3"/>
        <v>7.47024</v>
      </c>
      <c r="G16" s="21"/>
    </row>
    <row r="17" spans="1:7" ht="12.75">
      <c r="A17" s="16" t="s">
        <v>17</v>
      </c>
      <c r="B17" s="56"/>
      <c r="C17" s="25">
        <v>8.37</v>
      </c>
      <c r="D17" s="17">
        <f t="shared" si="0"/>
        <v>1.5484499999999999</v>
      </c>
      <c r="E17" s="17">
        <f t="shared" si="1"/>
        <v>9.91845</v>
      </c>
      <c r="F17" s="35">
        <f t="shared" si="3"/>
        <v>7.93476</v>
      </c>
      <c r="G17" s="22"/>
    </row>
    <row r="18" spans="1:7" s="9" customFormat="1" ht="12.75">
      <c r="A18" s="46" t="s">
        <v>20</v>
      </c>
      <c r="B18" s="46"/>
      <c r="C18" s="46"/>
      <c r="D18" s="46"/>
      <c r="E18" s="46"/>
      <c r="F18" s="18"/>
      <c r="G18" s="18"/>
    </row>
    <row r="19" spans="1:7" ht="12.75">
      <c r="A19" s="57" t="s">
        <v>72</v>
      </c>
      <c r="B19" s="58" t="s">
        <v>73</v>
      </c>
      <c r="C19" s="26">
        <v>7.87</v>
      </c>
      <c r="D19" s="13">
        <f aca="true" t="shared" si="4" ref="D19:D25">C19/100*18.5</f>
        <v>1.45595</v>
      </c>
      <c r="E19" s="13">
        <f aca="true" t="shared" si="5" ref="E19:E25">SUM(C19:D19)</f>
        <v>9.32595</v>
      </c>
      <c r="F19" s="33">
        <f aca="true" t="shared" si="6" ref="F19:F25">E19/100*80</f>
        <v>7.4607600000000005</v>
      </c>
      <c r="G19" s="20"/>
    </row>
    <row r="20" spans="1:7" ht="12.75">
      <c r="A20" s="14" t="s">
        <v>43</v>
      </c>
      <c r="B20" s="55">
        <v>12</v>
      </c>
      <c r="C20" s="30">
        <v>8.09</v>
      </c>
      <c r="D20" s="15">
        <f t="shared" si="4"/>
        <v>1.49665</v>
      </c>
      <c r="E20" s="15">
        <f t="shared" si="5"/>
        <v>9.58665</v>
      </c>
      <c r="F20" s="34">
        <f t="shared" si="6"/>
        <v>7.669320000000001</v>
      </c>
      <c r="G20" s="21"/>
    </row>
    <row r="21" spans="1:7" ht="12.75">
      <c r="A21" s="14" t="s">
        <v>44</v>
      </c>
      <c r="B21" s="55" t="s">
        <v>65</v>
      </c>
      <c r="C21" s="27">
        <v>8.41</v>
      </c>
      <c r="D21" s="15">
        <f t="shared" si="4"/>
        <v>1.5558500000000002</v>
      </c>
      <c r="E21" s="15">
        <f t="shared" si="5"/>
        <v>9.96585</v>
      </c>
      <c r="F21" s="34">
        <f t="shared" si="6"/>
        <v>7.9726799999999995</v>
      </c>
      <c r="G21" s="21"/>
    </row>
    <row r="22" spans="1:7" ht="12.75">
      <c r="A22" s="14" t="s">
        <v>45</v>
      </c>
      <c r="B22" s="55" t="s">
        <v>66</v>
      </c>
      <c r="C22" s="27">
        <v>9.15</v>
      </c>
      <c r="D22" s="15">
        <f t="shared" si="4"/>
        <v>1.69275</v>
      </c>
      <c r="E22" s="15">
        <f t="shared" si="5"/>
        <v>10.84275</v>
      </c>
      <c r="F22" s="34">
        <f t="shared" si="6"/>
        <v>8.6742</v>
      </c>
      <c r="G22" s="21"/>
    </row>
    <row r="23" spans="1:7" ht="12.75">
      <c r="A23" s="14" t="s">
        <v>46</v>
      </c>
      <c r="B23" s="55" t="s">
        <v>67</v>
      </c>
      <c r="C23" s="27">
        <v>9.68</v>
      </c>
      <c r="D23" s="15">
        <f t="shared" si="4"/>
        <v>1.7908</v>
      </c>
      <c r="E23" s="15">
        <f t="shared" si="5"/>
        <v>11.4708</v>
      </c>
      <c r="F23" s="34">
        <f t="shared" si="6"/>
        <v>9.17664</v>
      </c>
      <c r="G23" s="21"/>
    </row>
    <row r="24" spans="1:7" ht="12.75">
      <c r="A24" s="16" t="s">
        <v>47</v>
      </c>
      <c r="B24" s="56" t="s">
        <v>68</v>
      </c>
      <c r="C24" s="31">
        <v>10.21</v>
      </c>
      <c r="D24" s="17">
        <f t="shared" si="4"/>
        <v>1.8888500000000001</v>
      </c>
      <c r="E24" s="17">
        <f t="shared" si="5"/>
        <v>12.09885</v>
      </c>
      <c r="F24" s="35">
        <f t="shared" si="6"/>
        <v>9.679079999999999</v>
      </c>
      <c r="G24" s="22"/>
    </row>
    <row r="25" spans="1:7" ht="12.75">
      <c r="A25" s="57" t="s">
        <v>74</v>
      </c>
      <c r="B25" s="58" t="s">
        <v>75</v>
      </c>
      <c r="C25" s="26">
        <v>7.45</v>
      </c>
      <c r="D25" s="13">
        <f t="shared" si="4"/>
        <v>1.37825</v>
      </c>
      <c r="E25" s="13">
        <f t="shared" si="5"/>
        <v>8.82825</v>
      </c>
      <c r="F25" s="33">
        <f t="shared" si="6"/>
        <v>7.0626</v>
      </c>
      <c r="G25" s="20"/>
    </row>
    <row r="26" spans="1:7" ht="12.75">
      <c r="A26" s="14" t="s">
        <v>26</v>
      </c>
      <c r="B26" s="55">
        <v>22</v>
      </c>
      <c r="C26" s="27">
        <v>7.87</v>
      </c>
      <c r="D26" s="15">
        <f aca="true" t="shared" si="7" ref="D26:D44">C26/100*18.5</f>
        <v>1.45595</v>
      </c>
      <c r="E26" s="15">
        <f aca="true" t="shared" si="8" ref="E26:E32">SUM(C26:D26)</f>
        <v>9.32595</v>
      </c>
      <c r="F26" s="34">
        <f aca="true" t="shared" si="9" ref="F26:F44">E26/100*80</f>
        <v>7.4607600000000005</v>
      </c>
      <c r="G26" s="21"/>
    </row>
    <row r="27" spans="1:7" ht="12.75">
      <c r="A27" s="14" t="s">
        <v>27</v>
      </c>
      <c r="B27" s="55">
        <v>23</v>
      </c>
      <c r="C27" s="30">
        <v>8.09</v>
      </c>
      <c r="D27" s="15">
        <f t="shared" si="7"/>
        <v>1.49665</v>
      </c>
      <c r="E27" s="15">
        <f t="shared" si="8"/>
        <v>9.58665</v>
      </c>
      <c r="F27" s="34">
        <f t="shared" si="9"/>
        <v>7.669320000000001</v>
      </c>
      <c r="G27" s="21"/>
    </row>
    <row r="28" spans="1:7" ht="12.75">
      <c r="A28" s="14" t="s">
        <v>30</v>
      </c>
      <c r="B28" s="55">
        <v>24</v>
      </c>
      <c r="C28" s="27">
        <v>8.41</v>
      </c>
      <c r="D28" s="15">
        <f t="shared" si="7"/>
        <v>1.5558500000000002</v>
      </c>
      <c r="E28" s="15">
        <f t="shared" si="8"/>
        <v>9.96585</v>
      </c>
      <c r="F28" s="34">
        <f t="shared" si="9"/>
        <v>7.9726799999999995</v>
      </c>
      <c r="G28" s="21"/>
    </row>
    <row r="29" spans="1:7" ht="12.75">
      <c r="A29" s="14" t="s">
        <v>28</v>
      </c>
      <c r="B29" s="55">
        <v>25</v>
      </c>
      <c r="C29" s="27">
        <v>8.62</v>
      </c>
      <c r="D29" s="15">
        <f t="shared" si="7"/>
        <v>1.5947</v>
      </c>
      <c r="E29" s="15">
        <f t="shared" si="8"/>
        <v>10.214699999999999</v>
      </c>
      <c r="F29" s="34">
        <f t="shared" si="9"/>
        <v>8.171759999999999</v>
      </c>
      <c r="G29" s="21"/>
    </row>
    <row r="30" spans="1:7" ht="12.75">
      <c r="A30" s="14" t="s">
        <v>29</v>
      </c>
      <c r="B30" s="55" t="s">
        <v>69</v>
      </c>
      <c r="C30" s="27">
        <v>9.15</v>
      </c>
      <c r="D30" s="15">
        <f t="shared" si="7"/>
        <v>1.69275</v>
      </c>
      <c r="E30" s="15">
        <f t="shared" si="8"/>
        <v>10.84275</v>
      </c>
      <c r="F30" s="34">
        <f t="shared" si="9"/>
        <v>8.6742</v>
      </c>
      <c r="G30" s="21"/>
    </row>
    <row r="31" spans="1:7" ht="12.75">
      <c r="A31" s="14" t="s">
        <v>31</v>
      </c>
      <c r="B31" s="55">
        <v>28</v>
      </c>
      <c r="C31" s="27">
        <v>9.68</v>
      </c>
      <c r="D31" s="15">
        <f t="shared" si="7"/>
        <v>1.7908</v>
      </c>
      <c r="E31" s="15">
        <f t="shared" si="8"/>
        <v>11.4708</v>
      </c>
      <c r="F31" s="34">
        <f t="shared" si="9"/>
        <v>9.17664</v>
      </c>
      <c r="G31" s="21"/>
    </row>
    <row r="32" spans="1:7" ht="12.75">
      <c r="A32" s="16" t="s">
        <v>32</v>
      </c>
      <c r="B32" s="56">
        <v>29</v>
      </c>
      <c r="C32" s="31">
        <v>10.21</v>
      </c>
      <c r="D32" s="17">
        <f t="shared" si="7"/>
        <v>1.8888500000000001</v>
      </c>
      <c r="E32" s="17">
        <f t="shared" si="8"/>
        <v>12.09885</v>
      </c>
      <c r="F32" s="35">
        <f t="shared" si="9"/>
        <v>9.679079999999999</v>
      </c>
      <c r="G32" s="22"/>
    </row>
    <row r="33" spans="1:7" ht="12.75">
      <c r="A33" s="57" t="s">
        <v>76</v>
      </c>
      <c r="B33" s="58" t="s">
        <v>77</v>
      </c>
      <c r="C33" s="29">
        <v>7.28</v>
      </c>
      <c r="D33" s="13">
        <f>C33/100*18.5</f>
        <v>1.3468</v>
      </c>
      <c r="E33" s="13">
        <f aca="true" t="shared" si="10" ref="E33:E44">SUM(C33:D33)</f>
        <v>8.6268</v>
      </c>
      <c r="F33" s="33">
        <f>E33/100*80</f>
        <v>6.90144</v>
      </c>
      <c r="G33" s="20"/>
    </row>
    <row r="34" spans="1:7" ht="12.75">
      <c r="A34" s="14" t="s">
        <v>33</v>
      </c>
      <c r="B34" s="55">
        <v>32</v>
      </c>
      <c r="C34" s="30">
        <v>7.49</v>
      </c>
      <c r="D34" s="15">
        <f t="shared" si="7"/>
        <v>1.38565</v>
      </c>
      <c r="E34" s="15">
        <f t="shared" si="10"/>
        <v>8.87565</v>
      </c>
      <c r="F34" s="34">
        <f t="shared" si="9"/>
        <v>7.10052</v>
      </c>
      <c r="G34" s="21"/>
    </row>
    <row r="35" spans="1:7" ht="12.75">
      <c r="A35" s="14" t="s">
        <v>34</v>
      </c>
      <c r="B35" s="55" t="s">
        <v>70</v>
      </c>
      <c r="C35" s="30">
        <v>7.78</v>
      </c>
      <c r="D35" s="15">
        <f t="shared" si="7"/>
        <v>1.4393000000000002</v>
      </c>
      <c r="E35" s="15">
        <f t="shared" si="10"/>
        <v>9.2193</v>
      </c>
      <c r="F35" s="34">
        <f t="shared" si="9"/>
        <v>7.375440000000001</v>
      </c>
      <c r="G35" s="21"/>
    </row>
    <row r="36" spans="1:7" ht="12.75">
      <c r="A36" s="14" t="s">
        <v>36</v>
      </c>
      <c r="B36" s="55" t="s">
        <v>71</v>
      </c>
      <c r="C36" s="30">
        <v>8.47</v>
      </c>
      <c r="D36" s="15">
        <f t="shared" si="7"/>
        <v>1.5669500000000003</v>
      </c>
      <c r="E36" s="15">
        <f t="shared" si="10"/>
        <v>10.036950000000001</v>
      </c>
      <c r="F36" s="34">
        <f t="shared" si="9"/>
        <v>8.029560000000002</v>
      </c>
      <c r="G36" s="21"/>
    </row>
    <row r="37" spans="1:7" ht="12.75">
      <c r="A37" s="14" t="s">
        <v>37</v>
      </c>
      <c r="B37" s="55">
        <v>37</v>
      </c>
      <c r="C37" s="30">
        <v>8.95</v>
      </c>
      <c r="D37" s="15">
        <f t="shared" si="7"/>
        <v>1.6557499999999998</v>
      </c>
      <c r="E37" s="15">
        <f t="shared" si="10"/>
        <v>10.605749999999999</v>
      </c>
      <c r="F37" s="34">
        <f t="shared" si="9"/>
        <v>8.484599999999999</v>
      </c>
      <c r="G37" s="21"/>
    </row>
    <row r="38" spans="1:7" ht="12.75">
      <c r="A38" s="16" t="s">
        <v>35</v>
      </c>
      <c r="B38" s="56">
        <v>38</v>
      </c>
      <c r="C38" s="31">
        <v>9.46</v>
      </c>
      <c r="D38" s="17">
        <f t="shared" si="7"/>
        <v>1.7501</v>
      </c>
      <c r="E38" s="17">
        <f t="shared" si="10"/>
        <v>11.2101</v>
      </c>
      <c r="F38" s="35">
        <f t="shared" si="9"/>
        <v>8.96808</v>
      </c>
      <c r="G38" s="22"/>
    </row>
    <row r="39" spans="1:7" ht="12.75">
      <c r="A39" s="57" t="s">
        <v>78</v>
      </c>
      <c r="B39" s="58" t="s">
        <v>79</v>
      </c>
      <c r="C39" s="29">
        <v>7.28</v>
      </c>
      <c r="D39" s="13">
        <f>C39/100*18.5</f>
        <v>1.3468</v>
      </c>
      <c r="E39" s="13">
        <f t="shared" si="10"/>
        <v>8.6268</v>
      </c>
      <c r="F39" s="33">
        <f>E39/100*80</f>
        <v>6.90144</v>
      </c>
      <c r="G39" s="20"/>
    </row>
    <row r="40" spans="1:7" ht="12.75">
      <c r="A40" s="14" t="s">
        <v>38</v>
      </c>
      <c r="B40" s="55">
        <v>42</v>
      </c>
      <c r="C40" s="27">
        <v>7.49</v>
      </c>
      <c r="D40" s="15">
        <f t="shared" si="7"/>
        <v>1.38565</v>
      </c>
      <c r="E40" s="15">
        <f t="shared" si="10"/>
        <v>8.87565</v>
      </c>
      <c r="F40" s="34">
        <f t="shared" si="9"/>
        <v>7.10052</v>
      </c>
      <c r="G40" s="21"/>
    </row>
    <row r="41" spans="1:7" ht="12.75">
      <c r="A41" s="14" t="s">
        <v>39</v>
      </c>
      <c r="B41" s="55">
        <v>43</v>
      </c>
      <c r="C41" s="30">
        <v>7.78</v>
      </c>
      <c r="D41" s="15">
        <f t="shared" si="7"/>
        <v>1.4393000000000002</v>
      </c>
      <c r="E41" s="15">
        <f t="shared" si="10"/>
        <v>9.2193</v>
      </c>
      <c r="F41" s="34">
        <f t="shared" si="9"/>
        <v>7.375440000000001</v>
      </c>
      <c r="G41" s="21"/>
    </row>
    <row r="42" spans="1:7" ht="12.75">
      <c r="A42" s="14" t="s">
        <v>40</v>
      </c>
      <c r="B42" s="55">
        <v>44</v>
      </c>
      <c r="C42" s="27">
        <v>8.27</v>
      </c>
      <c r="D42" s="15">
        <f t="shared" si="7"/>
        <v>1.52995</v>
      </c>
      <c r="E42" s="15">
        <f t="shared" si="10"/>
        <v>9.799949999999999</v>
      </c>
      <c r="F42" s="34">
        <f t="shared" si="9"/>
        <v>7.83996</v>
      </c>
      <c r="G42" s="21"/>
    </row>
    <row r="43" spans="1:7" ht="12.75">
      <c r="A43" s="14" t="s">
        <v>41</v>
      </c>
      <c r="B43" s="55">
        <v>45</v>
      </c>
      <c r="C43" s="27">
        <v>8.95</v>
      </c>
      <c r="D43" s="15">
        <f t="shared" si="7"/>
        <v>1.6557499999999998</v>
      </c>
      <c r="E43" s="15">
        <f t="shared" si="10"/>
        <v>10.605749999999999</v>
      </c>
      <c r="F43" s="34">
        <f t="shared" si="9"/>
        <v>8.484599999999999</v>
      </c>
      <c r="G43" s="21"/>
    </row>
    <row r="44" spans="1:7" ht="12.75">
      <c r="A44" s="16" t="s">
        <v>42</v>
      </c>
      <c r="B44" s="56">
        <v>46</v>
      </c>
      <c r="C44" s="28">
        <v>9.46</v>
      </c>
      <c r="D44" s="17">
        <f t="shared" si="7"/>
        <v>1.7501</v>
      </c>
      <c r="E44" s="17">
        <f t="shared" si="10"/>
        <v>11.2101</v>
      </c>
      <c r="F44" s="35">
        <f t="shared" si="9"/>
        <v>8.96808</v>
      </c>
      <c r="G44" s="22"/>
    </row>
    <row r="45" spans="1:9" ht="12.75" customHeight="1">
      <c r="A45" s="46" t="s">
        <v>62</v>
      </c>
      <c r="B45" s="46"/>
      <c r="C45" s="46"/>
      <c r="D45" s="46"/>
      <c r="E45" s="46"/>
      <c r="H45" t="s">
        <v>57</v>
      </c>
      <c r="I45" s="36"/>
    </row>
    <row r="46" spans="1:8" ht="12.75">
      <c r="A46" s="4" t="s">
        <v>62</v>
      </c>
      <c r="B46" s="4"/>
      <c r="C46" s="32">
        <v>1163.72</v>
      </c>
      <c r="D46" s="1" t="s">
        <v>23</v>
      </c>
      <c r="E46" s="39">
        <f>C46/184</f>
        <v>6.324565217391305</v>
      </c>
      <c r="F46" s="47" t="s">
        <v>49</v>
      </c>
      <c r="G46" s="48"/>
      <c r="H46" s="37" t="s">
        <v>61</v>
      </c>
    </row>
    <row r="47" spans="1:8" ht="12.75">
      <c r="A47" s="4" t="s">
        <v>62</v>
      </c>
      <c r="B47" s="4"/>
      <c r="C47" s="32">
        <v>1163.72</v>
      </c>
      <c r="D47" s="1" t="s">
        <v>21</v>
      </c>
      <c r="E47" s="39">
        <f>C47/176</f>
        <v>6.612045454545455</v>
      </c>
      <c r="F47" s="49" t="s">
        <v>50</v>
      </c>
      <c r="G47" s="50"/>
      <c r="H47" s="37" t="s">
        <v>59</v>
      </c>
    </row>
    <row r="48" spans="1:8" ht="12.75">
      <c r="A48" s="4" t="s">
        <v>62</v>
      </c>
      <c r="B48" s="4"/>
      <c r="C48" s="32">
        <v>1163.72</v>
      </c>
      <c r="D48" s="1" t="s">
        <v>22</v>
      </c>
      <c r="E48" s="39">
        <f>C48/168</f>
        <v>6.926904761904762</v>
      </c>
      <c r="F48" s="49" t="s">
        <v>51</v>
      </c>
      <c r="G48" s="50"/>
      <c r="H48" s="37" t="s">
        <v>58</v>
      </c>
    </row>
    <row r="49" spans="1:8" ht="12.75">
      <c r="A49" s="4" t="s">
        <v>62</v>
      </c>
      <c r="B49" s="4"/>
      <c r="C49" s="32">
        <v>1163.72</v>
      </c>
      <c r="D49" s="1" t="s">
        <v>24</v>
      </c>
      <c r="E49" s="39">
        <f>C49/160</f>
        <v>7.27325</v>
      </c>
      <c r="F49" s="51" t="s">
        <v>54</v>
      </c>
      <c r="G49" s="52"/>
      <c r="H49" s="37" t="s">
        <v>60</v>
      </c>
    </row>
    <row r="50" spans="1:9" s="9" customFormat="1" ht="12.75">
      <c r="A50" s="44" t="s">
        <v>52</v>
      </c>
      <c r="B50" s="44"/>
      <c r="C50" s="45"/>
      <c r="D50" s="45"/>
      <c r="E50" s="45"/>
      <c r="F50" s="45"/>
      <c r="G50" s="45"/>
      <c r="H50" s="9" t="s">
        <v>53</v>
      </c>
      <c r="I50" s="38"/>
    </row>
    <row r="51" spans="1:8" ht="12.75">
      <c r="A51" s="40" t="s">
        <v>25</v>
      </c>
      <c r="B51" s="40"/>
      <c r="C51" s="41" t="s">
        <v>0</v>
      </c>
      <c r="D51" s="41">
        <v>6.32</v>
      </c>
      <c r="E51" s="41">
        <v>6.61</v>
      </c>
      <c r="F51" s="41">
        <v>6.93</v>
      </c>
      <c r="G51" s="42">
        <v>7.27</v>
      </c>
      <c r="H51" s="19"/>
    </row>
    <row r="52" spans="1:8" ht="12.75">
      <c r="A52" s="4"/>
      <c r="B52" s="4"/>
      <c r="C52" s="3"/>
      <c r="D52" s="2">
        <f>C52*D51</f>
        <v>0</v>
      </c>
      <c r="E52" s="2">
        <f>C52*E51</f>
        <v>0</v>
      </c>
      <c r="F52" s="2">
        <f>C52*F51</f>
        <v>0</v>
      </c>
      <c r="G52" s="2">
        <f>C52*G51</f>
        <v>0</v>
      </c>
      <c r="H52" s="2">
        <f>C52*H51</f>
        <v>0</v>
      </c>
    </row>
    <row r="53" spans="1:8" ht="12.75">
      <c r="A53" s="4"/>
      <c r="B53" s="4"/>
      <c r="C53" s="3"/>
      <c r="D53" s="2">
        <f>C53*D51</f>
        <v>0</v>
      </c>
      <c r="E53" s="2">
        <f>C53*E51</f>
        <v>0</v>
      </c>
      <c r="F53" s="2">
        <f>C53*F51</f>
        <v>0</v>
      </c>
      <c r="G53" s="2">
        <f>C53*G51</f>
        <v>0</v>
      </c>
      <c r="H53" s="2">
        <f>C53*H51</f>
        <v>0</v>
      </c>
    </row>
    <row r="54" spans="3:8" ht="12.75">
      <c r="C54" s="3"/>
      <c r="D54" s="2">
        <f>C54*D51</f>
        <v>0</v>
      </c>
      <c r="E54" s="2">
        <f>C54*E51</f>
        <v>0</v>
      </c>
      <c r="F54" s="2">
        <f>C54*F51</f>
        <v>0</v>
      </c>
      <c r="G54" s="2">
        <f>C54*G51</f>
        <v>0</v>
      </c>
      <c r="H54" s="2">
        <f>C54*H51</f>
        <v>0</v>
      </c>
    </row>
    <row r="55" spans="3:8" ht="12.75">
      <c r="C55" s="3"/>
      <c r="D55" s="2">
        <f>C55*D51</f>
        <v>0</v>
      </c>
      <c r="E55" s="2">
        <f>C55*E51</f>
        <v>0</v>
      </c>
      <c r="F55" s="2">
        <f>C55*F51</f>
        <v>0</v>
      </c>
      <c r="G55" s="2">
        <f>C55*G51</f>
        <v>0</v>
      </c>
      <c r="H55" s="2">
        <f>C55*H51</f>
        <v>0</v>
      </c>
    </row>
    <row r="56" spans="1:7" s="9" customFormat="1" ht="12.75">
      <c r="A56" s="10"/>
      <c r="B56" s="10"/>
      <c r="D56" s="11">
        <f>SUM(D52:D55)</f>
        <v>0</v>
      </c>
      <c r="E56" s="11">
        <f>SUM(E52:E55)</f>
        <v>0</v>
      </c>
      <c r="F56" s="11">
        <f>SUM(F52:F55)</f>
        <v>0</v>
      </c>
      <c r="G56" s="11">
        <f>SUM(G52:G55)</f>
        <v>0</v>
      </c>
    </row>
    <row r="57" spans="1:8" ht="12.75">
      <c r="A57" s="43" t="s">
        <v>56</v>
      </c>
      <c r="B57" s="43"/>
      <c r="C57" s="43"/>
      <c r="D57" s="43"/>
      <c r="E57" s="43"/>
      <c r="F57" s="43"/>
      <c r="G57" s="43"/>
      <c r="H57" s="43"/>
    </row>
    <row r="58" spans="1:8" ht="12.75">
      <c r="A58" s="43" t="s">
        <v>55</v>
      </c>
      <c r="B58" s="43"/>
      <c r="C58" s="43"/>
      <c r="D58" s="43"/>
      <c r="E58" s="43"/>
      <c r="F58" s="43"/>
      <c r="G58" s="43"/>
      <c r="H58" s="43"/>
    </row>
  </sheetData>
  <sheetProtection/>
  <mergeCells count="12">
    <mergeCell ref="A1:H1"/>
    <mergeCell ref="A45:E45"/>
    <mergeCell ref="F3:G3"/>
    <mergeCell ref="A57:H57"/>
    <mergeCell ref="A58:H58"/>
    <mergeCell ref="A50:G50"/>
    <mergeCell ref="A3:E3"/>
    <mergeCell ref="A18:E18"/>
    <mergeCell ref="F46:G46"/>
    <mergeCell ref="F47:G47"/>
    <mergeCell ref="F48:G48"/>
    <mergeCell ref="F49:G49"/>
  </mergeCells>
  <printOptions/>
  <pageMargins left="0.5" right="0.44" top="0.15" bottom="0.35" header="0.1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sandro.cum</cp:lastModifiedBy>
  <cp:lastPrinted>2014-08-05T11:16:11Z</cp:lastPrinted>
  <dcterms:created xsi:type="dcterms:W3CDTF">2009-01-22T08:04:28Z</dcterms:created>
  <dcterms:modified xsi:type="dcterms:W3CDTF">2014-08-05T11:16:36Z</dcterms:modified>
  <cp:category/>
  <cp:version/>
  <cp:contentType/>
  <cp:contentStatus/>
</cp:coreProperties>
</file>